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sukmanov\Desktop\КНВШ\Энергоэффективность\Центр Оценки 2021г\"/>
    </mc:Choice>
  </mc:AlternateContent>
  <bookViews>
    <workbookView xWindow="0" yWindow="0" windowWidth="28800" windowHeight="12045"/>
  </bookViews>
  <sheets>
    <sheet name="Приложение 1" sheetId="1" r:id="rId1"/>
    <sheet name="Приложение 2" sheetId="2" r:id="rId2"/>
  </sheets>
  <calcPr calcId="162913"/>
</workbook>
</file>

<file path=xl/calcChain.xml><?xml version="1.0" encoding="utf-8"?>
<calcChain xmlns="http://schemas.openxmlformats.org/spreadsheetml/2006/main">
  <c r="M19" i="1" l="1"/>
  <c r="M18" i="1"/>
  <c r="M17" i="1"/>
  <c r="M16" i="1"/>
  <c r="M15" i="1"/>
  <c r="M14" i="1"/>
  <c r="M13" i="1"/>
  <c r="M12" i="1"/>
  <c r="K19" i="1"/>
  <c r="K18" i="1"/>
  <c r="K17" i="1"/>
  <c r="K16" i="1"/>
  <c r="K15" i="1"/>
  <c r="K14" i="1"/>
  <c r="K13" i="1"/>
  <c r="K12" i="1"/>
  <c r="I19" i="1"/>
  <c r="I18" i="1"/>
  <c r="I17" i="1"/>
  <c r="I16" i="1"/>
  <c r="I15" i="1"/>
  <c r="I14" i="1"/>
  <c r="I13" i="1"/>
  <c r="I12" i="1"/>
  <c r="G19" i="1"/>
  <c r="G18" i="1"/>
  <c r="G17" i="1"/>
  <c r="G16" i="1"/>
  <c r="G15" i="1"/>
  <c r="G14" i="1"/>
  <c r="G13" i="1"/>
  <c r="G12" i="1"/>
  <c r="E12" i="2"/>
  <c r="G12" i="2" s="1"/>
  <c r="E13" i="2"/>
  <c r="K13" i="2" s="1"/>
  <c r="E14" i="2"/>
  <c r="I14" i="2" s="1"/>
  <c r="E15" i="2"/>
  <c r="G15" i="2" s="1"/>
  <c r="E16" i="2"/>
  <c r="M16" i="2" s="1"/>
  <c r="E17" i="2"/>
  <c r="G17" i="2" s="1"/>
  <c r="E19" i="2"/>
  <c r="M19" i="2" s="1"/>
  <c r="E18" i="2"/>
  <c r="I18" i="2" s="1"/>
  <c r="G16" i="2" l="1"/>
  <c r="I16" i="2"/>
  <c r="K16" i="2"/>
  <c r="K12" i="2"/>
  <c r="I12" i="2"/>
  <c r="M12" i="2"/>
  <c r="I13" i="2"/>
  <c r="G13" i="2"/>
  <c r="M13" i="2"/>
  <c r="I15" i="2"/>
  <c r="K15" i="2"/>
  <c r="M15" i="2"/>
  <c r="K14" i="2"/>
  <c r="M14" i="2"/>
  <c r="G14" i="2"/>
  <c r="M17" i="2"/>
  <c r="I17" i="2"/>
  <c r="K17" i="2"/>
  <c r="G18" i="2"/>
  <c r="M18" i="2"/>
  <c r="K18" i="2"/>
  <c r="G19" i="2"/>
  <c r="I19" i="2"/>
  <c r="K19" i="2"/>
</calcChain>
</file>

<file path=xl/sharedStrings.xml><?xml version="1.0" encoding="utf-8"?>
<sst xmlns="http://schemas.openxmlformats.org/spreadsheetml/2006/main" count="92" uniqueCount="40">
  <si>
    <t>Кол-во</t>
  </si>
  <si>
    <t>% от общего числа</t>
  </si>
  <si>
    <t>Лампы накаливания</t>
  </si>
  <si>
    <t>Светодиодные светильники</t>
  </si>
  <si>
    <t>Люминесцентные светильники</t>
  </si>
  <si>
    <t>Индукционные + ДРЛ + ДНАТ</t>
  </si>
  <si>
    <t>Приложение 1</t>
  </si>
  <si>
    <t>Назначение здания (учебный корпус, учебно-лабораторный корпус, мастерские, общежитие)</t>
  </si>
  <si>
    <t>Адрес здания</t>
  </si>
  <si>
    <t>№ п/п</t>
  </si>
  <si>
    <t>Отчет</t>
  </si>
  <si>
    <t>(наименование образовательной организации)</t>
  </si>
  <si>
    <t>Исполнитель:</t>
  </si>
  <si>
    <t>______________</t>
  </si>
  <si>
    <t>Должность</t>
  </si>
  <si>
    <t>Ф.И.О.</t>
  </si>
  <si>
    <t>телефон</t>
  </si>
  <si>
    <t>Приложение 2</t>
  </si>
  <si>
    <r>
      <t xml:space="preserve">Общее число осветительных приборов, </t>
    </r>
    <r>
      <rPr>
        <b/>
        <sz val="14"/>
        <color theme="1"/>
        <rFont val="Times New Roman"/>
        <family val="1"/>
        <charset val="204"/>
      </rPr>
      <t>внутреннего</t>
    </r>
    <r>
      <rPr>
        <sz val="14"/>
        <color theme="1"/>
        <rFont val="Times New Roman"/>
        <family val="1"/>
        <charset val="204"/>
      </rPr>
      <t xml:space="preserve"> освещения</t>
    </r>
  </si>
  <si>
    <r>
      <t xml:space="preserve">Общее число осветительных приборов, </t>
    </r>
    <r>
      <rPr>
        <b/>
        <sz val="14"/>
        <color theme="1"/>
        <rFont val="Times New Roman"/>
        <family val="1"/>
        <charset val="204"/>
      </rPr>
      <t>наружного</t>
    </r>
    <r>
      <rPr>
        <sz val="14"/>
        <color theme="1"/>
        <rFont val="Times New Roman"/>
        <family val="1"/>
        <charset val="204"/>
      </rPr>
      <t xml:space="preserve"> освещения</t>
    </r>
  </si>
  <si>
    <t>Дуговые ртутные лампы</t>
  </si>
  <si>
    <r>
      <t xml:space="preserve">об оборудовании осветительными приборами </t>
    </r>
    <r>
      <rPr>
        <b/>
        <sz val="16"/>
        <color theme="1"/>
        <rFont val="Times New Roman"/>
        <family val="1"/>
        <charset val="204"/>
      </rPr>
      <t>наружного</t>
    </r>
    <r>
      <rPr>
        <sz val="16"/>
        <color theme="1"/>
        <rFont val="Times New Roman"/>
        <family val="1"/>
        <charset val="204"/>
      </rPr>
      <t xml:space="preserve"> освещения объектов образовательной организации</t>
    </r>
  </si>
  <si>
    <r>
      <t xml:space="preserve">об оборудовании осветительными приборами </t>
    </r>
    <r>
      <rPr>
        <b/>
        <sz val="16"/>
        <color theme="1"/>
        <rFont val="Times New Roman"/>
        <family val="1"/>
        <charset val="204"/>
      </rPr>
      <t>внутреннего</t>
    </r>
    <r>
      <rPr>
        <sz val="16"/>
        <color theme="1"/>
        <rFont val="Times New Roman"/>
        <family val="1"/>
        <charset val="204"/>
      </rPr>
      <t xml:space="preserve"> освещения объектов образовательной организации</t>
    </r>
  </si>
  <si>
    <t>Балтийская 35</t>
  </si>
  <si>
    <t>Балтийская 26</t>
  </si>
  <si>
    <t>Швецова 22</t>
  </si>
  <si>
    <t>Охотничий 7</t>
  </si>
  <si>
    <t>Псковская 28</t>
  </si>
  <si>
    <t>Курляндская 39</t>
  </si>
  <si>
    <t>Моховая д.6</t>
  </si>
  <si>
    <t>Глинки д.23</t>
  </si>
  <si>
    <r>
      <t>______________________________________________</t>
    </r>
    <r>
      <rPr>
        <u/>
        <sz val="14"/>
        <color theme="1"/>
        <rFont val="Times New Roman"/>
        <family val="1"/>
        <charset val="204"/>
      </rPr>
      <t>СПб ГБПОУ "Петровский колледж"</t>
    </r>
    <r>
      <rPr>
        <sz val="14"/>
        <color theme="1"/>
        <rFont val="Times New Roman"/>
        <family val="1"/>
        <charset val="204"/>
      </rPr>
      <t>_______________________________________________</t>
    </r>
  </si>
  <si>
    <t>Главный энергетик</t>
  </si>
  <si>
    <t>Сукманов В.В.</t>
  </si>
  <si>
    <t>общежитие</t>
  </si>
  <si>
    <t>учебный корпус</t>
  </si>
  <si>
    <t>учебный корпус, мастерские</t>
  </si>
  <si>
    <t>гараж</t>
  </si>
  <si>
    <t>252-67-69</t>
  </si>
  <si>
    <t>по состоянию на 31.05.2021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</si>
</sst>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center" wrapText="1"/>
    </xf>
    <xf numFmtId="0" fontId="2" fillId="0" borderId="13" xfId="0" applyFont="1" applyBorder="1"/>
    <xf numFmtId="0" fontId="2" fillId="0" borderId="14" xfId="0" applyFont="1" applyBorder="1"/>
    <xf numFmtId="0" fontId="10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abSelected="1" topLeftCell="A13" workbookViewId="0">
      <selection activeCell="E20" sqref="E20"/>
    </sheetView>
  </sheetViews>
  <sheetFormatPr defaultRowHeight="15" x14ac:dyDescent="0.25"/>
  <cols>
    <col min="2" max="2" width="5.140625" customWidth="1"/>
    <col min="3" max="3" width="24.7109375" customWidth="1"/>
    <col min="4" max="4" width="21" style="2" customWidth="1"/>
    <col min="5" max="5" width="18.140625" customWidth="1"/>
    <col min="6" max="6" width="10.7109375" customWidth="1"/>
    <col min="7" max="7" width="15.7109375" customWidth="1"/>
    <col min="8" max="8" width="10.7109375" customWidth="1"/>
    <col min="9" max="9" width="15.7109375" customWidth="1"/>
    <col min="10" max="10" width="10.7109375" customWidth="1"/>
    <col min="11" max="11" width="15.7109375" customWidth="1"/>
    <col min="12" max="12" width="10.7109375" customWidth="1"/>
    <col min="13" max="13" width="15.7109375" customWidth="1"/>
  </cols>
  <sheetData>
    <row r="1" spans="2:13" ht="15.75" x14ac:dyDescent="0.25">
      <c r="M1" s="17" t="s">
        <v>6</v>
      </c>
    </row>
    <row r="3" spans="2:13" ht="20.25" x14ac:dyDescent="0.3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ht="20.25" x14ac:dyDescent="0.3">
      <c r="B4" s="29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 ht="48" customHeight="1" x14ac:dyDescent="0.3">
      <c r="B5" s="31" t="s">
        <v>31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13" x14ac:dyDescent="0.25">
      <c r="B6" s="30" t="s">
        <v>11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3" ht="26.25" customHeight="1" x14ac:dyDescent="0.3">
      <c r="B7" s="29" t="s">
        <v>39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2:13" ht="15.75" thickBot="1" x14ac:dyDescent="0.3"/>
    <row r="9" spans="2:13" s="1" customFormat="1" ht="86.25" customHeight="1" x14ac:dyDescent="0.25">
      <c r="B9" s="27" t="s">
        <v>9</v>
      </c>
      <c r="C9" s="25" t="s">
        <v>8</v>
      </c>
      <c r="D9" s="25" t="s">
        <v>7</v>
      </c>
      <c r="E9" s="25" t="s">
        <v>19</v>
      </c>
      <c r="F9" s="32" t="s">
        <v>2</v>
      </c>
      <c r="G9" s="32"/>
      <c r="H9" s="32" t="s">
        <v>3</v>
      </c>
      <c r="I9" s="32"/>
      <c r="J9" s="32" t="s">
        <v>4</v>
      </c>
      <c r="K9" s="32"/>
      <c r="L9" s="32" t="s">
        <v>5</v>
      </c>
      <c r="M9" s="33"/>
    </row>
    <row r="10" spans="2:13" ht="56.25" x14ac:dyDescent="0.25">
      <c r="B10" s="28"/>
      <c r="C10" s="26"/>
      <c r="D10" s="26"/>
      <c r="E10" s="26"/>
      <c r="F10" s="3" t="s">
        <v>0</v>
      </c>
      <c r="G10" s="3" t="s">
        <v>1</v>
      </c>
      <c r="H10" s="3" t="s">
        <v>0</v>
      </c>
      <c r="I10" s="3" t="s">
        <v>1</v>
      </c>
      <c r="J10" s="3" t="s">
        <v>0</v>
      </c>
      <c r="K10" s="3" t="s">
        <v>1</v>
      </c>
      <c r="L10" s="3" t="s">
        <v>0</v>
      </c>
      <c r="M10" s="4" t="s">
        <v>1</v>
      </c>
    </row>
    <row r="11" spans="2:13" ht="19.5" thickBot="1" x14ac:dyDescent="0.3">
      <c r="B11" s="5">
        <v>1</v>
      </c>
      <c r="C11" s="6">
        <v>2</v>
      </c>
      <c r="D11" s="6">
        <v>3</v>
      </c>
      <c r="E11" s="6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8">
        <v>12</v>
      </c>
    </row>
    <row r="12" spans="2:13" ht="18.75" x14ac:dyDescent="0.3">
      <c r="B12" s="9">
        <v>1</v>
      </c>
      <c r="C12" s="18" t="s">
        <v>23</v>
      </c>
      <c r="D12" s="19" t="s">
        <v>35</v>
      </c>
      <c r="E12" s="11">
        <v>7</v>
      </c>
      <c r="F12" s="10">
        <v>0</v>
      </c>
      <c r="G12" s="15">
        <f t="shared" ref="G12:G17" si="0">F12*100/E12</f>
        <v>0</v>
      </c>
      <c r="H12" s="11">
        <v>7</v>
      </c>
      <c r="I12" s="15">
        <f t="shared" ref="I12:I17" si="1">H12*100/E12</f>
        <v>100</v>
      </c>
      <c r="J12" s="11">
        <v>0</v>
      </c>
      <c r="K12" s="15">
        <f t="shared" ref="K12:K17" si="2">J12*100/E12</f>
        <v>0</v>
      </c>
      <c r="L12" s="11">
        <v>0</v>
      </c>
      <c r="M12" s="15">
        <f t="shared" ref="M12:M17" si="3">L12*100/E12</f>
        <v>0</v>
      </c>
    </row>
    <row r="13" spans="2:13" ht="18.75" x14ac:dyDescent="0.3">
      <c r="B13" s="9">
        <v>2</v>
      </c>
      <c r="C13" s="18" t="s">
        <v>24</v>
      </c>
      <c r="D13" s="19" t="s">
        <v>34</v>
      </c>
      <c r="E13" s="11">
        <v>2</v>
      </c>
      <c r="F13" s="10">
        <v>0</v>
      </c>
      <c r="G13" s="15">
        <f t="shared" si="0"/>
        <v>0</v>
      </c>
      <c r="H13" s="11">
        <v>2</v>
      </c>
      <c r="I13" s="15">
        <f t="shared" si="1"/>
        <v>100</v>
      </c>
      <c r="J13" s="11">
        <v>0</v>
      </c>
      <c r="K13" s="15">
        <f t="shared" si="2"/>
        <v>0</v>
      </c>
      <c r="L13" s="11">
        <v>0</v>
      </c>
      <c r="M13" s="15">
        <f t="shared" si="3"/>
        <v>0</v>
      </c>
    </row>
    <row r="14" spans="2:13" ht="18.75" x14ac:dyDescent="0.3">
      <c r="B14" s="9">
        <v>3</v>
      </c>
      <c r="C14" s="18" t="s">
        <v>25</v>
      </c>
      <c r="D14" s="19" t="s">
        <v>35</v>
      </c>
      <c r="E14" s="11">
        <v>6</v>
      </c>
      <c r="F14" s="10">
        <v>0</v>
      </c>
      <c r="G14" s="15">
        <f t="shared" si="0"/>
        <v>0</v>
      </c>
      <c r="H14" s="11">
        <v>0</v>
      </c>
      <c r="I14" s="15">
        <f t="shared" si="1"/>
        <v>0</v>
      </c>
      <c r="J14" s="11">
        <v>0</v>
      </c>
      <c r="K14" s="15">
        <f t="shared" si="2"/>
        <v>0</v>
      </c>
      <c r="L14" s="11">
        <v>6</v>
      </c>
      <c r="M14" s="15">
        <f t="shared" si="3"/>
        <v>100</v>
      </c>
    </row>
    <row r="15" spans="2:13" ht="30" x14ac:dyDescent="0.3">
      <c r="B15" s="9">
        <v>4</v>
      </c>
      <c r="C15" s="18" t="s">
        <v>26</v>
      </c>
      <c r="D15" s="19" t="s">
        <v>36</v>
      </c>
      <c r="E15" s="11">
        <v>4</v>
      </c>
      <c r="F15" s="10">
        <v>0</v>
      </c>
      <c r="G15" s="15">
        <f t="shared" si="0"/>
        <v>0</v>
      </c>
      <c r="H15" s="11">
        <v>2</v>
      </c>
      <c r="I15" s="15">
        <f t="shared" si="1"/>
        <v>50</v>
      </c>
      <c r="J15" s="11">
        <v>0</v>
      </c>
      <c r="K15" s="15">
        <f t="shared" si="2"/>
        <v>0</v>
      </c>
      <c r="L15" s="11">
        <v>2</v>
      </c>
      <c r="M15" s="15">
        <f t="shared" si="3"/>
        <v>50</v>
      </c>
    </row>
    <row r="16" spans="2:13" ht="18.75" x14ac:dyDescent="0.3">
      <c r="B16" s="9">
        <v>5</v>
      </c>
      <c r="C16" s="18" t="s">
        <v>27</v>
      </c>
      <c r="D16" s="19" t="s">
        <v>37</v>
      </c>
      <c r="E16" s="11">
        <v>4</v>
      </c>
      <c r="F16" s="10">
        <v>0</v>
      </c>
      <c r="G16" s="15">
        <f t="shared" si="0"/>
        <v>0</v>
      </c>
      <c r="H16" s="11">
        <v>4</v>
      </c>
      <c r="I16" s="15">
        <f t="shared" si="1"/>
        <v>100</v>
      </c>
      <c r="J16" s="11">
        <v>0</v>
      </c>
      <c r="K16" s="15">
        <f t="shared" si="2"/>
        <v>0</v>
      </c>
      <c r="L16" s="11">
        <v>0</v>
      </c>
      <c r="M16" s="15">
        <f t="shared" si="3"/>
        <v>0</v>
      </c>
    </row>
    <row r="17" spans="2:13" ht="18.75" x14ac:dyDescent="0.3">
      <c r="B17" s="9">
        <v>6</v>
      </c>
      <c r="C17" s="18" t="s">
        <v>28</v>
      </c>
      <c r="D17" s="19" t="s">
        <v>35</v>
      </c>
      <c r="E17" s="11">
        <v>7</v>
      </c>
      <c r="F17" s="10">
        <v>0</v>
      </c>
      <c r="G17" s="15">
        <f t="shared" si="0"/>
        <v>0</v>
      </c>
      <c r="H17" s="11">
        <v>6</v>
      </c>
      <c r="I17" s="15">
        <f t="shared" si="1"/>
        <v>85.714285714285708</v>
      </c>
      <c r="J17" s="11">
        <v>1</v>
      </c>
      <c r="K17" s="15">
        <f t="shared" si="2"/>
        <v>14.285714285714286</v>
      </c>
      <c r="L17" s="11">
        <v>0</v>
      </c>
      <c r="M17" s="15">
        <f t="shared" si="3"/>
        <v>0</v>
      </c>
    </row>
    <row r="18" spans="2:13" ht="18.75" x14ac:dyDescent="0.3">
      <c r="B18" s="9">
        <v>7</v>
      </c>
      <c r="C18" s="18" t="s">
        <v>29</v>
      </c>
      <c r="D18" s="19" t="s">
        <v>35</v>
      </c>
      <c r="E18" s="11">
        <v>2</v>
      </c>
      <c r="F18" s="10">
        <v>0</v>
      </c>
      <c r="G18" s="15">
        <f>F18*100/E18</f>
        <v>0</v>
      </c>
      <c r="H18" s="11">
        <v>2</v>
      </c>
      <c r="I18" s="15">
        <f>H18*100/E18</f>
        <v>100</v>
      </c>
      <c r="J18" s="11">
        <v>0</v>
      </c>
      <c r="K18" s="15">
        <f>J18*100/E18</f>
        <v>0</v>
      </c>
      <c r="L18" s="11">
        <v>0</v>
      </c>
      <c r="M18" s="15">
        <f>L18*100/E18</f>
        <v>0</v>
      </c>
    </row>
    <row r="19" spans="2:13" ht="18.75" x14ac:dyDescent="0.3">
      <c r="B19" s="9">
        <v>8</v>
      </c>
      <c r="C19" s="18" t="s">
        <v>30</v>
      </c>
      <c r="D19" s="19" t="s">
        <v>34</v>
      </c>
      <c r="E19" s="14">
        <v>4</v>
      </c>
      <c r="F19" s="13">
        <v>0</v>
      </c>
      <c r="G19" s="15">
        <f>F19*100/E19</f>
        <v>0</v>
      </c>
      <c r="H19" s="14">
        <v>4</v>
      </c>
      <c r="I19" s="15">
        <f>H19*100/E19</f>
        <v>100</v>
      </c>
      <c r="J19" s="14">
        <v>0</v>
      </c>
      <c r="K19" s="15">
        <f>J19*100/E19</f>
        <v>0</v>
      </c>
      <c r="L19" s="14">
        <v>0</v>
      </c>
      <c r="M19" s="15">
        <f>L19*100/E19</f>
        <v>0</v>
      </c>
    </row>
    <row r="23" spans="2:13" x14ac:dyDescent="0.25">
      <c r="C23" s="16" t="s">
        <v>12</v>
      </c>
      <c r="D23" s="16" t="s">
        <v>13</v>
      </c>
    </row>
    <row r="24" spans="2:13" x14ac:dyDescent="0.25">
      <c r="C24" s="16" t="s">
        <v>14</v>
      </c>
      <c r="D24" s="20" t="s">
        <v>32</v>
      </c>
    </row>
    <row r="25" spans="2:13" x14ac:dyDescent="0.25">
      <c r="C25" s="16" t="s">
        <v>15</v>
      </c>
      <c r="D25" s="21" t="s">
        <v>33</v>
      </c>
    </row>
    <row r="26" spans="2:13" x14ac:dyDescent="0.25">
      <c r="C26" s="16" t="s">
        <v>16</v>
      </c>
      <c r="D26" s="22" t="s">
        <v>38</v>
      </c>
    </row>
  </sheetData>
  <mergeCells count="13">
    <mergeCell ref="E9:E10"/>
    <mergeCell ref="D9:D10"/>
    <mergeCell ref="C9:C10"/>
    <mergeCell ref="B9:B10"/>
    <mergeCell ref="B3:M3"/>
    <mergeCell ref="B4:M4"/>
    <mergeCell ref="B6:M6"/>
    <mergeCell ref="B5:M5"/>
    <mergeCell ref="B7:M7"/>
    <mergeCell ref="F9:G9"/>
    <mergeCell ref="H9:I9"/>
    <mergeCell ref="J9:K9"/>
    <mergeCell ref="L9:M9"/>
  </mergeCells>
  <pageMargins left="0.31496062992125984" right="0.31496062992125984" top="0.3543307086614173" bottom="0.3543307086614173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opLeftCell="A4" workbookViewId="0">
      <selection activeCell="E20" sqref="E20:H21"/>
    </sheetView>
  </sheetViews>
  <sheetFormatPr defaultRowHeight="15" x14ac:dyDescent="0.25"/>
  <cols>
    <col min="2" max="2" width="5.140625" customWidth="1"/>
    <col min="3" max="3" width="24.7109375" customWidth="1"/>
    <col min="4" max="4" width="21" style="2" customWidth="1"/>
    <col min="5" max="5" width="17.42578125" customWidth="1"/>
    <col min="6" max="6" width="10.7109375" customWidth="1"/>
    <col min="7" max="7" width="15.7109375" customWidth="1"/>
    <col min="8" max="8" width="10.7109375" customWidth="1"/>
    <col min="9" max="9" width="15.7109375" customWidth="1"/>
    <col min="10" max="10" width="10.7109375" customWidth="1"/>
    <col min="11" max="11" width="15.7109375" customWidth="1"/>
    <col min="12" max="12" width="10.7109375" customWidth="1"/>
    <col min="13" max="13" width="15.7109375" customWidth="1"/>
  </cols>
  <sheetData>
    <row r="1" spans="2:13" ht="15.75" x14ac:dyDescent="0.25">
      <c r="M1" s="17" t="s">
        <v>17</v>
      </c>
    </row>
    <row r="3" spans="2:13" ht="20.25" x14ac:dyDescent="0.3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ht="20.25" x14ac:dyDescent="0.3">
      <c r="B4" s="29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 ht="44.25" customHeight="1" x14ac:dyDescent="0.3">
      <c r="B5" s="31" t="s">
        <v>31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13" x14ac:dyDescent="0.25">
      <c r="B6" s="30" t="s">
        <v>11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3" ht="36.75" customHeight="1" x14ac:dyDescent="0.3">
      <c r="B7" s="29" t="s">
        <v>39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2:13" ht="15.75" thickBot="1" x14ac:dyDescent="0.3"/>
    <row r="9" spans="2:13" s="1" customFormat="1" ht="83.25" customHeight="1" x14ac:dyDescent="0.25">
      <c r="B9" s="27" t="s">
        <v>9</v>
      </c>
      <c r="C9" s="25" t="s">
        <v>8</v>
      </c>
      <c r="D9" s="25" t="s">
        <v>7</v>
      </c>
      <c r="E9" s="25" t="s">
        <v>18</v>
      </c>
      <c r="F9" s="32" t="s">
        <v>2</v>
      </c>
      <c r="G9" s="32"/>
      <c r="H9" s="32" t="s">
        <v>3</v>
      </c>
      <c r="I9" s="32"/>
      <c r="J9" s="32" t="s">
        <v>4</v>
      </c>
      <c r="K9" s="32"/>
      <c r="L9" s="32" t="s">
        <v>20</v>
      </c>
      <c r="M9" s="33"/>
    </row>
    <row r="10" spans="2:13" ht="56.25" x14ac:dyDescent="0.25">
      <c r="B10" s="28"/>
      <c r="C10" s="26"/>
      <c r="D10" s="26"/>
      <c r="E10" s="26"/>
      <c r="F10" s="3" t="s">
        <v>0</v>
      </c>
      <c r="G10" s="3" t="s">
        <v>1</v>
      </c>
      <c r="H10" s="3" t="s">
        <v>0</v>
      </c>
      <c r="I10" s="3" t="s">
        <v>1</v>
      </c>
      <c r="J10" s="3" t="s">
        <v>0</v>
      </c>
      <c r="K10" s="3" t="s">
        <v>1</v>
      </c>
      <c r="L10" s="3" t="s">
        <v>0</v>
      </c>
      <c r="M10" s="4" t="s">
        <v>1</v>
      </c>
    </row>
    <row r="11" spans="2:13" ht="19.5" thickBot="1" x14ac:dyDescent="0.3">
      <c r="B11" s="5">
        <v>1</v>
      </c>
      <c r="C11" s="6">
        <v>2</v>
      </c>
      <c r="D11" s="6">
        <v>3</v>
      </c>
      <c r="E11" s="6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8">
        <v>12</v>
      </c>
    </row>
    <row r="12" spans="2:13" ht="18.75" x14ac:dyDescent="0.3">
      <c r="B12" s="9">
        <v>1</v>
      </c>
      <c r="C12" s="18" t="s">
        <v>23</v>
      </c>
      <c r="D12" s="19" t="s">
        <v>35</v>
      </c>
      <c r="E12" s="14">
        <f t="shared" ref="E12:E17" si="0">SUM(L12+J12+H12+F12)</f>
        <v>1452</v>
      </c>
      <c r="F12" s="11">
        <v>153</v>
      </c>
      <c r="G12" s="15">
        <f t="shared" ref="G12:G17" si="1">F12*100/E12</f>
        <v>10.537190082644628</v>
      </c>
      <c r="H12" s="11">
        <v>583</v>
      </c>
      <c r="I12" s="15">
        <f t="shared" ref="I12:I17" si="2">H12*100/E12</f>
        <v>40.151515151515149</v>
      </c>
      <c r="J12" s="11">
        <v>716</v>
      </c>
      <c r="K12" s="15">
        <f t="shared" ref="K12:K17" si="3">J12*100/E12</f>
        <v>49.311294765840223</v>
      </c>
      <c r="L12" s="11">
        <v>0</v>
      </c>
      <c r="M12" s="15">
        <f t="shared" ref="M12:M17" si="4">L12*100/E12</f>
        <v>0</v>
      </c>
    </row>
    <row r="13" spans="2:13" ht="18.75" x14ac:dyDescent="0.3">
      <c r="B13" s="12">
        <v>2</v>
      </c>
      <c r="C13" s="18" t="s">
        <v>24</v>
      </c>
      <c r="D13" s="19" t="s">
        <v>34</v>
      </c>
      <c r="E13" s="14">
        <f t="shared" si="0"/>
        <v>1210</v>
      </c>
      <c r="F13" s="14">
        <v>178</v>
      </c>
      <c r="G13" s="15">
        <f t="shared" si="1"/>
        <v>14.710743801652892</v>
      </c>
      <c r="H13" s="14">
        <v>563</v>
      </c>
      <c r="I13" s="15">
        <f t="shared" si="2"/>
        <v>46.528925619834709</v>
      </c>
      <c r="J13" s="14">
        <v>469</v>
      </c>
      <c r="K13" s="15">
        <f t="shared" si="3"/>
        <v>38.760330578512395</v>
      </c>
      <c r="L13" s="14">
        <v>0</v>
      </c>
      <c r="M13" s="15">
        <f t="shared" si="4"/>
        <v>0</v>
      </c>
    </row>
    <row r="14" spans="2:13" ht="18.75" x14ac:dyDescent="0.3">
      <c r="B14" s="12">
        <v>3</v>
      </c>
      <c r="C14" s="18" t="s">
        <v>25</v>
      </c>
      <c r="D14" s="19" t="s">
        <v>35</v>
      </c>
      <c r="E14" s="14">
        <f t="shared" si="0"/>
        <v>349</v>
      </c>
      <c r="F14" s="14">
        <v>0</v>
      </c>
      <c r="G14" s="15">
        <f t="shared" si="1"/>
        <v>0</v>
      </c>
      <c r="H14" s="14">
        <v>128</v>
      </c>
      <c r="I14" s="15">
        <f t="shared" si="2"/>
        <v>36.676217765042978</v>
      </c>
      <c r="J14" s="14">
        <v>221</v>
      </c>
      <c r="K14" s="15">
        <f t="shared" si="3"/>
        <v>63.323782234957022</v>
      </c>
      <c r="L14" s="14">
        <v>0</v>
      </c>
      <c r="M14" s="15">
        <f t="shared" si="4"/>
        <v>0</v>
      </c>
    </row>
    <row r="15" spans="2:13" ht="30" x14ac:dyDescent="0.3">
      <c r="B15" s="12">
        <v>4</v>
      </c>
      <c r="C15" s="18" t="s">
        <v>26</v>
      </c>
      <c r="D15" s="19" t="s">
        <v>36</v>
      </c>
      <c r="E15" s="14">
        <f t="shared" si="0"/>
        <v>605</v>
      </c>
      <c r="F15" s="14">
        <v>4</v>
      </c>
      <c r="G15" s="15">
        <f t="shared" si="1"/>
        <v>0.66115702479338845</v>
      </c>
      <c r="H15" s="14">
        <v>213</v>
      </c>
      <c r="I15" s="15">
        <f t="shared" si="2"/>
        <v>35.206611570247937</v>
      </c>
      <c r="J15" s="14">
        <v>388</v>
      </c>
      <c r="K15" s="15">
        <f t="shared" si="3"/>
        <v>64.132231404958674</v>
      </c>
      <c r="L15" s="14">
        <v>0</v>
      </c>
      <c r="M15" s="15">
        <f t="shared" si="4"/>
        <v>0</v>
      </c>
    </row>
    <row r="16" spans="2:13" ht="18.75" x14ac:dyDescent="0.3">
      <c r="B16" s="12">
        <v>5</v>
      </c>
      <c r="C16" s="18" t="s">
        <v>27</v>
      </c>
      <c r="D16" s="19" t="s">
        <v>37</v>
      </c>
      <c r="E16" s="14">
        <f t="shared" si="0"/>
        <v>36</v>
      </c>
      <c r="F16" s="14">
        <v>0</v>
      </c>
      <c r="G16" s="15">
        <f t="shared" si="1"/>
        <v>0</v>
      </c>
      <c r="H16" s="14">
        <v>36</v>
      </c>
      <c r="I16" s="15">
        <f t="shared" si="2"/>
        <v>100</v>
      </c>
      <c r="J16" s="14">
        <v>0</v>
      </c>
      <c r="K16" s="15">
        <f t="shared" si="3"/>
        <v>0</v>
      </c>
      <c r="L16" s="14">
        <v>0</v>
      </c>
      <c r="M16" s="15">
        <f t="shared" si="4"/>
        <v>0</v>
      </c>
    </row>
    <row r="17" spans="2:13" ht="18.75" x14ac:dyDescent="0.3">
      <c r="B17" s="12">
        <v>6</v>
      </c>
      <c r="C17" s="18" t="s">
        <v>28</v>
      </c>
      <c r="D17" s="19" t="s">
        <v>35</v>
      </c>
      <c r="E17" s="14">
        <f t="shared" si="0"/>
        <v>913</v>
      </c>
      <c r="F17" s="14">
        <v>4</v>
      </c>
      <c r="G17" s="15">
        <f t="shared" si="1"/>
        <v>0.43811610076670315</v>
      </c>
      <c r="H17" s="14">
        <v>552</v>
      </c>
      <c r="I17" s="15">
        <f t="shared" si="2"/>
        <v>60.460021905805036</v>
      </c>
      <c r="J17" s="14">
        <v>357</v>
      </c>
      <c r="K17" s="15">
        <f t="shared" si="3"/>
        <v>39.101861993428258</v>
      </c>
      <c r="L17" s="14">
        <v>0</v>
      </c>
      <c r="M17" s="15">
        <f t="shared" si="4"/>
        <v>0</v>
      </c>
    </row>
    <row r="18" spans="2:13" ht="18.75" x14ac:dyDescent="0.3">
      <c r="B18" s="12">
        <v>7</v>
      </c>
      <c r="C18" s="18" t="s">
        <v>29</v>
      </c>
      <c r="D18" s="19" t="s">
        <v>35</v>
      </c>
      <c r="E18" s="14">
        <f>SUM(L18+J18+H18+F18)</f>
        <v>623</v>
      </c>
      <c r="F18" s="14">
        <v>2</v>
      </c>
      <c r="G18" s="15">
        <f>F18*100/E18</f>
        <v>0.32102728731942215</v>
      </c>
      <c r="H18" s="14">
        <v>42</v>
      </c>
      <c r="I18" s="15">
        <f>H18*100/E18</f>
        <v>6.7415730337078648</v>
      </c>
      <c r="J18" s="14">
        <v>579</v>
      </c>
      <c r="K18" s="15">
        <f>J18*100/E18</f>
        <v>92.93739967897271</v>
      </c>
      <c r="L18" s="14">
        <v>0</v>
      </c>
      <c r="M18" s="15">
        <f>L18*100/E18</f>
        <v>0</v>
      </c>
    </row>
    <row r="19" spans="2:13" ht="18.75" x14ac:dyDescent="0.3">
      <c r="B19" s="12">
        <v>8</v>
      </c>
      <c r="C19" s="18" t="s">
        <v>30</v>
      </c>
      <c r="D19" s="19" t="s">
        <v>34</v>
      </c>
      <c r="E19" s="14">
        <f>SUM(L19+J19+H19+F19)</f>
        <v>276</v>
      </c>
      <c r="F19" s="14">
        <v>0</v>
      </c>
      <c r="G19" s="15">
        <f>F19*100/E19</f>
        <v>0</v>
      </c>
      <c r="H19" s="14">
        <v>276</v>
      </c>
      <c r="I19" s="15">
        <f>H19*100/E19</f>
        <v>100</v>
      </c>
      <c r="J19" s="14">
        <v>0</v>
      </c>
      <c r="K19" s="15">
        <f>J19*100/E19</f>
        <v>0</v>
      </c>
      <c r="L19" s="14">
        <v>0</v>
      </c>
      <c r="M19" s="15">
        <f>L19*100/E19</f>
        <v>0</v>
      </c>
    </row>
    <row r="20" spans="2:13" ht="18.75" x14ac:dyDescent="0.25">
      <c r="E20" s="24"/>
    </row>
    <row r="21" spans="2:13" ht="18.75" x14ac:dyDescent="0.25">
      <c r="E21" s="24"/>
    </row>
    <row r="22" spans="2:13" ht="18.75" x14ac:dyDescent="0.25">
      <c r="J22" s="23"/>
    </row>
    <row r="23" spans="2:13" x14ac:dyDescent="0.25">
      <c r="C23" s="16" t="s">
        <v>12</v>
      </c>
      <c r="D23" s="16" t="s">
        <v>13</v>
      </c>
    </row>
    <row r="24" spans="2:13" x14ac:dyDescent="0.25">
      <c r="C24" s="16" t="s">
        <v>14</v>
      </c>
      <c r="D24" s="20" t="s">
        <v>32</v>
      </c>
    </row>
    <row r="25" spans="2:13" x14ac:dyDescent="0.25">
      <c r="C25" s="16" t="s">
        <v>15</v>
      </c>
      <c r="D25" s="21" t="s">
        <v>33</v>
      </c>
    </row>
    <row r="26" spans="2:13" x14ac:dyDescent="0.25">
      <c r="C26" s="16" t="s">
        <v>16</v>
      </c>
      <c r="D26" s="21" t="s">
        <v>38</v>
      </c>
    </row>
  </sheetData>
  <mergeCells count="13">
    <mergeCell ref="H9:I9"/>
    <mergeCell ref="J9:K9"/>
    <mergeCell ref="L9:M9"/>
    <mergeCell ref="B3:M3"/>
    <mergeCell ref="B4:M4"/>
    <mergeCell ref="B5:M5"/>
    <mergeCell ref="B6:M6"/>
    <mergeCell ref="B7:M7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Исаева</dc:creator>
  <cp:lastModifiedBy>Сукманов Вячеслав Валерьевич</cp:lastModifiedBy>
  <cp:lastPrinted>2018-04-13T12:45:11Z</cp:lastPrinted>
  <dcterms:created xsi:type="dcterms:W3CDTF">2017-10-31T11:13:59Z</dcterms:created>
  <dcterms:modified xsi:type="dcterms:W3CDTF">2021-11-15T07:11:03Z</dcterms:modified>
</cp:coreProperties>
</file>